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490305\Documents\PCFEUP2024\Solketal\MolecularDiameters\"/>
    </mc:Choice>
  </mc:AlternateContent>
  <xr:revisionPtr revIDLastSave="0" documentId="13_ncr:1_{B43532F8-8A6A-4712-B0AB-F4861C95CE31}" xr6:coauthVersionLast="47" xr6:coauthVersionMax="47" xr10:uidLastSave="{00000000-0000-0000-0000-000000000000}"/>
  <bookViews>
    <workbookView xWindow="-120" yWindow="-120" windowWidth="29040" windowHeight="15840" xr2:uid="{FACE567A-1F1A-41C5-A19E-36326E3554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H41" i="1"/>
  <c r="H27" i="1"/>
  <c r="I8" i="1"/>
  <c r="H3" i="1"/>
  <c r="I3" i="1"/>
  <c r="H5" i="1"/>
  <c r="I5" i="1"/>
  <c r="H6" i="1"/>
  <c r="I6" i="1"/>
  <c r="H8" i="1"/>
  <c r="H9" i="1"/>
  <c r="I9" i="1"/>
  <c r="H11" i="1"/>
  <c r="I11" i="1"/>
  <c r="H12" i="1"/>
  <c r="I12" i="1"/>
  <c r="H14" i="1"/>
  <c r="I14" i="1"/>
  <c r="H15" i="1"/>
  <c r="I15" i="1"/>
  <c r="H17" i="1"/>
  <c r="I17" i="1"/>
  <c r="H18" i="1"/>
  <c r="I18" i="1"/>
  <c r="H20" i="1"/>
  <c r="I20" i="1"/>
  <c r="H21" i="1"/>
  <c r="I21" i="1"/>
  <c r="H23" i="1"/>
  <c r="I23" i="1"/>
  <c r="H24" i="1"/>
  <c r="I24" i="1"/>
  <c r="H26" i="1"/>
  <c r="I26" i="1"/>
  <c r="I27" i="1"/>
  <c r="H29" i="1"/>
  <c r="I29" i="1"/>
  <c r="H30" i="1"/>
  <c r="I30" i="1"/>
  <c r="H32" i="1"/>
  <c r="I32" i="1"/>
  <c r="H33" i="1"/>
  <c r="I33" i="1"/>
  <c r="H35" i="1"/>
  <c r="I35" i="1"/>
  <c r="H36" i="1"/>
  <c r="I36" i="1"/>
  <c r="H38" i="1"/>
  <c r="I38" i="1"/>
  <c r="H39" i="1"/>
  <c r="I39" i="1"/>
  <c r="I2" i="1"/>
  <c r="H2" i="1"/>
  <c r="E39" i="1"/>
  <c r="E3" i="1"/>
  <c r="E5" i="1"/>
  <c r="E6" i="1"/>
  <c r="E8" i="1"/>
  <c r="E9" i="1"/>
  <c r="E11" i="1"/>
  <c r="E12" i="1"/>
  <c r="E14" i="1"/>
  <c r="E15" i="1"/>
  <c r="E17" i="1"/>
  <c r="E18" i="1"/>
  <c r="E20" i="1"/>
  <c r="E21" i="1"/>
  <c r="E23" i="1"/>
  <c r="E24" i="1"/>
  <c r="E26" i="1"/>
  <c r="E27" i="1"/>
  <c r="E29" i="1"/>
  <c r="E30" i="1"/>
  <c r="E32" i="1"/>
  <c r="E33" i="1"/>
  <c r="E35" i="1"/>
  <c r="E36" i="1"/>
  <c r="E38" i="1"/>
  <c r="E2" i="1"/>
</calcChain>
</file>

<file path=xl/sharedStrings.xml><?xml version="1.0" encoding="utf-8"?>
<sst xmlns="http://schemas.openxmlformats.org/spreadsheetml/2006/main" count="34" uniqueCount="27">
  <si>
    <t>Ácido levulinico</t>
  </si>
  <si>
    <t>Butanol</t>
  </si>
  <si>
    <t>Ácido acético</t>
  </si>
  <si>
    <t>Isobutanol</t>
  </si>
  <si>
    <t>octeno</t>
  </si>
  <si>
    <t>ácido lático</t>
  </si>
  <si>
    <t>metanol</t>
  </si>
  <si>
    <t>acido maleico</t>
  </si>
  <si>
    <t>etanol</t>
  </si>
  <si>
    <t>acido acético</t>
  </si>
  <si>
    <t>estireno</t>
  </si>
  <si>
    <t>acetato de etila</t>
  </si>
  <si>
    <t>butanol</t>
  </si>
  <si>
    <t>ácido latico</t>
  </si>
  <si>
    <t>alcool benzilico</t>
  </si>
  <si>
    <t>acido acetico</t>
  </si>
  <si>
    <t>2-propanol</t>
  </si>
  <si>
    <t>acido acrilico</t>
  </si>
  <si>
    <t>2-etil hexanol</t>
  </si>
  <si>
    <t>anidrido ftalico</t>
  </si>
  <si>
    <t>MM</t>
  </si>
  <si>
    <t>dens</t>
  </si>
  <si>
    <t>Raio</t>
  </si>
  <si>
    <t>Amotz</t>
  </si>
  <si>
    <t>KIM's</t>
  </si>
  <si>
    <t>Vm</t>
  </si>
  <si>
    <t>sulfuric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</si>
</sst>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A2EDE-C984-407D-A6F0-26377E42D0E7}">
  <dimension ref="A1:I41"/>
  <sheetViews>
    <sheetView tabSelected="1" topLeftCell="A7" workbookViewId="0">
      <selection activeCell="I20" sqref="I20"/>
    </sheetView>
  </sheetViews>
  <sheetFormatPr defaultRowHeight="15" x14ac:dyDescent="0.25"/>
  <cols>
    <col min="2" max="2" width="10.28515625" customWidth="1"/>
    <col min="5" max="5" width="12" bestFit="1" customWidth="1"/>
  </cols>
  <sheetData>
    <row r="1" spans="1:9" x14ac:dyDescent="0.25">
      <c r="C1" t="s">
        <v>21</v>
      </c>
      <c r="D1" t="s">
        <v>20</v>
      </c>
      <c r="E1" t="s">
        <v>22</v>
      </c>
      <c r="H1" t="s">
        <v>25</v>
      </c>
      <c r="I1" t="s">
        <v>24</v>
      </c>
    </row>
    <row r="2" spans="1:9" x14ac:dyDescent="0.25">
      <c r="A2" t="s">
        <v>0</v>
      </c>
      <c r="C2">
        <v>1.1399999999999999</v>
      </c>
      <c r="D2">
        <v>116.11</v>
      </c>
      <c r="E2">
        <f>100000000*(3*D2/(4*3.14*C2*6.022E+23))^(1/3)</f>
        <v>3.4312461878467322</v>
      </c>
      <c r="H2">
        <f>D2/C2</f>
        <v>101.85087719298247</v>
      </c>
      <c r="I2" s="1">
        <f>10*(0.1363*H2^(1/3)-0.085)</f>
        <v>5.5152790420889</v>
      </c>
    </row>
    <row r="3" spans="1:9" x14ac:dyDescent="0.25">
      <c r="A3" t="s">
        <v>1</v>
      </c>
      <c r="C3">
        <v>0.81</v>
      </c>
      <c r="D3">
        <v>74.12</v>
      </c>
      <c r="E3">
        <f t="shared" ref="E3:E38" si="0">100000000*(3*D3/(4*3.14*C3*6.022E+23))^(1/3)</f>
        <v>3.3109077872853505</v>
      </c>
      <c r="H3">
        <f t="shared" ref="H3:H41" si="1">D3/C3</f>
        <v>91.506172839506178</v>
      </c>
      <c r="I3">
        <f t="shared" ref="I3:I41" si="2">10*(0.1363*H3^(1/3)-0.085)</f>
        <v>5.2920401786797813</v>
      </c>
    </row>
    <row r="5" spans="1:9" x14ac:dyDescent="0.25">
      <c r="A5" t="s">
        <v>2</v>
      </c>
      <c r="C5">
        <v>1.05</v>
      </c>
      <c r="D5">
        <v>60.052</v>
      </c>
      <c r="E5">
        <f t="shared" si="0"/>
        <v>2.8308032160592811</v>
      </c>
      <c r="H5">
        <f t="shared" si="1"/>
        <v>57.192380952380951</v>
      </c>
      <c r="I5">
        <f t="shared" si="2"/>
        <v>4.4014017931099572</v>
      </c>
    </row>
    <row r="6" spans="1:9" x14ac:dyDescent="0.25">
      <c r="A6" t="s">
        <v>3</v>
      </c>
      <c r="C6">
        <v>0.80200000000000005</v>
      </c>
      <c r="D6">
        <v>74.122</v>
      </c>
      <c r="E6">
        <f t="shared" si="0"/>
        <v>3.3219100995121518</v>
      </c>
      <c r="H6">
        <f t="shared" si="1"/>
        <v>92.421446384039896</v>
      </c>
      <c r="I6" s="1">
        <f t="shared" si="2"/>
        <v>5.3124504854889443</v>
      </c>
    </row>
    <row r="8" spans="1:9" x14ac:dyDescent="0.25">
      <c r="A8" t="s">
        <v>4</v>
      </c>
      <c r="C8">
        <v>0.71499999999999997</v>
      </c>
      <c r="D8">
        <v>112.24</v>
      </c>
      <c r="E8">
        <f t="shared" si="0"/>
        <v>3.9634875054290215</v>
      </c>
      <c r="H8">
        <f t="shared" si="1"/>
        <v>156.97902097902099</v>
      </c>
      <c r="I8" s="1">
        <f t="shared" si="2"/>
        <v>6.5026359143937773</v>
      </c>
    </row>
    <row r="9" spans="1:9" x14ac:dyDescent="0.25">
      <c r="A9" t="s">
        <v>2</v>
      </c>
      <c r="C9">
        <v>1.05</v>
      </c>
      <c r="D9">
        <v>60.052</v>
      </c>
      <c r="E9">
        <f t="shared" si="0"/>
        <v>2.8308032160592811</v>
      </c>
      <c r="H9">
        <f t="shared" si="1"/>
        <v>57.192380952380951</v>
      </c>
      <c r="I9">
        <f t="shared" si="2"/>
        <v>4.4014017931099572</v>
      </c>
    </row>
    <row r="11" spans="1:9" x14ac:dyDescent="0.25">
      <c r="A11" t="s">
        <v>5</v>
      </c>
      <c r="C11">
        <v>1.2090000000000001</v>
      </c>
      <c r="D11">
        <v>90.08</v>
      </c>
      <c r="E11">
        <f t="shared" si="0"/>
        <v>3.0917021425550328</v>
      </c>
      <c r="H11">
        <f t="shared" si="1"/>
        <v>74.507857733664181</v>
      </c>
      <c r="I11" s="1">
        <f t="shared" si="2"/>
        <v>4.8853934328847402</v>
      </c>
    </row>
    <row r="12" spans="1:9" x14ac:dyDescent="0.25">
      <c r="A12" t="s">
        <v>6</v>
      </c>
      <c r="C12">
        <v>0.79200000000000004</v>
      </c>
      <c r="D12">
        <v>32.04</v>
      </c>
      <c r="E12">
        <f t="shared" si="0"/>
        <v>2.5222379932873946</v>
      </c>
      <c r="F12">
        <v>3.835</v>
      </c>
      <c r="G12" t="s">
        <v>23</v>
      </c>
      <c r="H12">
        <f t="shared" si="1"/>
        <v>40.454545454545453</v>
      </c>
      <c r="I12">
        <f t="shared" si="2"/>
        <v>3.8289847649806061</v>
      </c>
    </row>
    <row r="14" spans="1:9" x14ac:dyDescent="0.25">
      <c r="A14" t="s">
        <v>7</v>
      </c>
      <c r="C14">
        <v>1.59</v>
      </c>
      <c r="D14">
        <v>116.07</v>
      </c>
      <c r="E14">
        <f t="shared" si="0"/>
        <v>3.07070367030627</v>
      </c>
      <c r="H14">
        <f t="shared" si="1"/>
        <v>72.999999999999986</v>
      </c>
      <c r="I14" s="1">
        <f t="shared" si="2"/>
        <v>4.8464393246676183</v>
      </c>
    </row>
    <row r="15" spans="1:9" x14ac:dyDescent="0.25">
      <c r="A15" t="s">
        <v>8</v>
      </c>
      <c r="C15">
        <v>0.78900000000000003</v>
      </c>
      <c r="D15">
        <v>46.067999999999998</v>
      </c>
      <c r="E15">
        <f t="shared" si="0"/>
        <v>2.8503907918708493</v>
      </c>
      <c r="F15">
        <v>4.43</v>
      </c>
      <c r="G15" t="s">
        <v>23</v>
      </c>
      <c r="H15">
        <f t="shared" si="1"/>
        <v>58.387832699619764</v>
      </c>
      <c r="I15">
        <f t="shared" si="2"/>
        <v>4.4377385579391122</v>
      </c>
    </row>
    <row r="17" spans="1:9" x14ac:dyDescent="0.25">
      <c r="A17" t="s">
        <v>9</v>
      </c>
      <c r="C17">
        <v>1.05</v>
      </c>
      <c r="D17">
        <v>60.052</v>
      </c>
      <c r="E17">
        <f t="shared" si="0"/>
        <v>2.8308032160592811</v>
      </c>
      <c r="H17">
        <f t="shared" si="1"/>
        <v>57.192380952380951</v>
      </c>
      <c r="I17">
        <f t="shared" si="2"/>
        <v>4.4014017931099572</v>
      </c>
    </row>
    <row r="18" spans="1:9" x14ac:dyDescent="0.25">
      <c r="A18" t="s">
        <v>10</v>
      </c>
      <c r="C18">
        <v>0.90900000000000003</v>
      </c>
      <c r="D18">
        <v>104.15</v>
      </c>
      <c r="E18">
        <f t="shared" si="0"/>
        <v>3.5685798458277</v>
      </c>
      <c r="H18">
        <f t="shared" si="1"/>
        <v>114.57645764576458</v>
      </c>
      <c r="I18" s="1">
        <f t="shared" si="2"/>
        <v>5.7700456799407558</v>
      </c>
    </row>
    <row r="20" spans="1:9" x14ac:dyDescent="0.25">
      <c r="A20" t="s">
        <v>11</v>
      </c>
      <c r="C20">
        <v>0.90200000000000002</v>
      </c>
      <c r="D20">
        <v>88.11</v>
      </c>
      <c r="E20">
        <f t="shared" si="0"/>
        <v>3.3837882337955727</v>
      </c>
      <c r="H20">
        <f t="shared" si="1"/>
        <v>97.682926829268283</v>
      </c>
      <c r="I20" s="1">
        <f t="shared" si="2"/>
        <v>5.4272401478317036</v>
      </c>
    </row>
    <row r="21" spans="1:9" x14ac:dyDescent="0.25">
      <c r="A21" t="s">
        <v>6</v>
      </c>
      <c r="C21">
        <v>0.79200000000000004</v>
      </c>
      <c r="D21">
        <v>32.04</v>
      </c>
      <c r="E21">
        <f t="shared" si="0"/>
        <v>2.5222379932873946</v>
      </c>
      <c r="H21">
        <f t="shared" si="1"/>
        <v>40.454545454545453</v>
      </c>
      <c r="I21">
        <f t="shared" si="2"/>
        <v>3.8289847649806061</v>
      </c>
    </row>
    <row r="23" spans="1:9" x14ac:dyDescent="0.25">
      <c r="A23" t="s">
        <v>9</v>
      </c>
      <c r="C23">
        <v>1.05</v>
      </c>
      <c r="D23">
        <v>60.052</v>
      </c>
      <c r="E23">
        <f t="shared" si="0"/>
        <v>2.8308032160592811</v>
      </c>
      <c r="H23">
        <f t="shared" si="1"/>
        <v>57.192380952380951</v>
      </c>
      <c r="I23">
        <f t="shared" si="2"/>
        <v>4.4014017931099572</v>
      </c>
    </row>
    <row r="24" spans="1:9" x14ac:dyDescent="0.25">
      <c r="A24" t="s">
        <v>12</v>
      </c>
      <c r="C24">
        <v>0.81</v>
      </c>
      <c r="D24">
        <v>74.12</v>
      </c>
      <c r="E24">
        <f t="shared" si="0"/>
        <v>3.3109077872853505</v>
      </c>
      <c r="H24">
        <f t="shared" si="1"/>
        <v>91.506172839506178</v>
      </c>
      <c r="I24" s="1">
        <f t="shared" si="2"/>
        <v>5.2920401786797813</v>
      </c>
    </row>
    <row r="26" spans="1:9" x14ac:dyDescent="0.25">
      <c r="A26" t="s">
        <v>13</v>
      </c>
      <c r="C26">
        <v>1.2090000000000001</v>
      </c>
      <c r="D26">
        <v>90.08</v>
      </c>
      <c r="E26">
        <f t="shared" si="0"/>
        <v>3.0917021425550328</v>
      </c>
      <c r="H26">
        <f t="shared" si="1"/>
        <v>74.507857733664181</v>
      </c>
      <c r="I26">
        <f t="shared" si="2"/>
        <v>4.8853934328847402</v>
      </c>
    </row>
    <row r="27" spans="1:9" x14ac:dyDescent="0.25">
      <c r="A27" t="s">
        <v>12</v>
      </c>
      <c r="C27">
        <v>0.81</v>
      </c>
      <c r="D27">
        <v>74.12</v>
      </c>
      <c r="E27">
        <f t="shared" si="0"/>
        <v>3.3109077872853505</v>
      </c>
      <c r="H27">
        <f t="shared" si="1"/>
        <v>91.506172839506178</v>
      </c>
      <c r="I27" s="1">
        <f t="shared" si="2"/>
        <v>5.2920401786797813</v>
      </c>
    </row>
    <row r="29" spans="1:9" x14ac:dyDescent="0.25">
      <c r="A29" t="s">
        <v>9</v>
      </c>
      <c r="C29">
        <v>1.05</v>
      </c>
      <c r="D29">
        <v>60.052</v>
      </c>
      <c r="E29">
        <f t="shared" si="0"/>
        <v>2.8308032160592811</v>
      </c>
      <c r="H29">
        <f t="shared" si="1"/>
        <v>57.192380952380951</v>
      </c>
      <c r="I29">
        <f t="shared" si="2"/>
        <v>4.4014017931099572</v>
      </c>
    </row>
    <row r="30" spans="1:9" x14ac:dyDescent="0.25">
      <c r="A30" t="s">
        <v>14</v>
      </c>
      <c r="C30">
        <v>1.04</v>
      </c>
      <c r="D30">
        <v>108.14</v>
      </c>
      <c r="E30">
        <f t="shared" si="0"/>
        <v>3.4549992971427868</v>
      </c>
      <c r="H30">
        <f t="shared" si="1"/>
        <v>103.98076923076923</v>
      </c>
      <c r="I30" s="1">
        <f t="shared" si="2"/>
        <v>5.5593432568112959</v>
      </c>
    </row>
    <row r="32" spans="1:9" x14ac:dyDescent="0.25">
      <c r="A32" t="s">
        <v>15</v>
      </c>
      <c r="C32">
        <v>1.05</v>
      </c>
      <c r="D32">
        <v>60.052</v>
      </c>
      <c r="E32">
        <f t="shared" si="0"/>
        <v>2.8308032160592811</v>
      </c>
      <c r="H32">
        <f t="shared" si="1"/>
        <v>57.192380952380951</v>
      </c>
      <c r="I32">
        <f t="shared" si="2"/>
        <v>4.4014017931099572</v>
      </c>
    </row>
    <row r="33" spans="1:9" x14ac:dyDescent="0.25">
      <c r="A33" t="s">
        <v>16</v>
      </c>
      <c r="C33">
        <v>0.78600000000000003</v>
      </c>
      <c r="D33">
        <v>60.1</v>
      </c>
      <c r="E33">
        <f t="shared" si="0"/>
        <v>3.1185132720571134</v>
      </c>
      <c r="H33">
        <f t="shared" si="1"/>
        <v>76.463104325699746</v>
      </c>
      <c r="I33" s="1">
        <f t="shared" si="2"/>
        <v>4.9351305579324096</v>
      </c>
    </row>
    <row r="35" spans="1:9" x14ac:dyDescent="0.25">
      <c r="A35" t="s">
        <v>17</v>
      </c>
      <c r="C35">
        <v>1.05</v>
      </c>
      <c r="D35">
        <v>72.06</v>
      </c>
      <c r="E35">
        <f t="shared" si="0"/>
        <v>3.0081438995947241</v>
      </c>
      <c r="H35">
        <f t="shared" si="1"/>
        <v>68.628571428571433</v>
      </c>
      <c r="I35">
        <f t="shared" si="2"/>
        <v>4.7303851637046153</v>
      </c>
    </row>
    <row r="36" spans="1:9" x14ac:dyDescent="0.25">
      <c r="A36" t="s">
        <v>18</v>
      </c>
      <c r="C36">
        <v>0.83299999999999996</v>
      </c>
      <c r="D36">
        <v>130.22999999999999</v>
      </c>
      <c r="E36">
        <f t="shared" si="0"/>
        <v>3.9580897207185912</v>
      </c>
      <c r="H36">
        <f t="shared" si="1"/>
        <v>156.33853541416565</v>
      </c>
      <c r="I36" s="1">
        <f t="shared" si="2"/>
        <v>6.4926225245027442</v>
      </c>
    </row>
    <row r="38" spans="1:9" x14ac:dyDescent="0.25">
      <c r="A38" t="s">
        <v>19</v>
      </c>
      <c r="C38">
        <v>1.53</v>
      </c>
      <c r="D38">
        <v>148.1</v>
      </c>
      <c r="E38">
        <f t="shared" si="0"/>
        <v>3.3735319732578701</v>
      </c>
      <c r="H38">
        <f t="shared" si="1"/>
        <v>96.797385620915023</v>
      </c>
      <c r="I38" s="1">
        <f t="shared" si="2"/>
        <v>5.4082138359097911</v>
      </c>
    </row>
    <row r="39" spans="1:9" x14ac:dyDescent="0.25">
      <c r="A39" t="s">
        <v>6</v>
      </c>
      <c r="C39">
        <v>0.79200000000000004</v>
      </c>
      <c r="D39">
        <v>32.04</v>
      </c>
      <c r="E39">
        <f>100000000*(3*D39/(4*3.14*C39*6.022E+23))^(1/3)</f>
        <v>2.5222379932873946</v>
      </c>
      <c r="H39">
        <f t="shared" si="1"/>
        <v>40.454545454545453</v>
      </c>
      <c r="I39">
        <f t="shared" si="2"/>
        <v>3.8289847649806061</v>
      </c>
    </row>
    <row r="41" spans="1:9" x14ac:dyDescent="0.25">
      <c r="A41" t="s">
        <v>26</v>
      </c>
      <c r="C41">
        <v>1.83</v>
      </c>
      <c r="D41">
        <v>98.078999999999994</v>
      </c>
      <c r="H41">
        <f t="shared" si="1"/>
        <v>53.595081967213112</v>
      </c>
      <c r="I41">
        <f t="shared" si="2"/>
        <v>4.2889079161750949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UPorto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Aguiar</dc:creator>
  <cp:lastModifiedBy>Leandro Aguiar</cp:lastModifiedBy>
  <dcterms:created xsi:type="dcterms:W3CDTF">2024-02-20T19:57:11Z</dcterms:created>
  <dcterms:modified xsi:type="dcterms:W3CDTF">2024-02-21T14:44:51Z</dcterms:modified>
</cp:coreProperties>
</file>